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ianevincent/Desktop/"/>
    </mc:Choice>
  </mc:AlternateContent>
  <xr:revisionPtr revIDLastSave="0" documentId="13_ncr:1_{76180DC0-1698-914E-8B9C-33FD046110DB}" xr6:coauthVersionLast="47" xr6:coauthVersionMax="47" xr10:uidLastSave="{00000000-0000-0000-0000-000000000000}"/>
  <bookViews>
    <workbookView xWindow="360" yWindow="500" windowWidth="15780" windowHeight="16300" xr2:uid="{08420EC0-86A6-B444-BC24-5C2B57078DD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1" l="1"/>
  <c r="E43" i="1"/>
  <c r="E42" i="1"/>
  <c r="F40" i="1"/>
  <c r="F37" i="1"/>
  <c r="F34" i="1"/>
  <c r="F31" i="1"/>
  <c r="F28" i="1"/>
  <c r="F15" i="1"/>
  <c r="F20" i="1"/>
  <c r="F18" i="1"/>
  <c r="F12" i="1"/>
  <c r="F9" i="1"/>
  <c r="F6" i="1"/>
  <c r="E22" i="1"/>
  <c r="E23" i="1" s="1"/>
</calcChain>
</file>

<file path=xl/sharedStrings.xml><?xml version="1.0" encoding="utf-8"?>
<sst xmlns="http://schemas.openxmlformats.org/spreadsheetml/2006/main" count="65" uniqueCount="33">
  <si>
    <t>TD</t>
  </si>
  <si>
    <t>Partiel</t>
  </si>
  <si>
    <t>Matière</t>
  </si>
  <si>
    <t>COEF</t>
  </si>
  <si>
    <t>ECTS</t>
  </si>
  <si>
    <t>Semestre 1</t>
  </si>
  <si>
    <t>Examen</t>
  </si>
  <si>
    <t>UE 3</t>
  </si>
  <si>
    <t>UE 4</t>
  </si>
  <si>
    <t>Économie politique</t>
  </si>
  <si>
    <t>PPE</t>
  </si>
  <si>
    <t>Note</t>
  </si>
  <si>
    <t>Langue</t>
  </si>
  <si>
    <t>Projet</t>
  </si>
  <si>
    <t>Note finale</t>
  </si>
  <si>
    <t>NOTE FINALE</t>
  </si>
  <si>
    <t>Semestre 2</t>
  </si>
  <si>
    <t>NOTE ANNÉE</t>
  </si>
  <si>
    <t xml:space="preserve"> </t>
  </si>
  <si>
    <t>UE Langue</t>
  </si>
  <si>
    <t>UE PPE</t>
  </si>
  <si>
    <t xml:space="preserve">ECTS </t>
  </si>
  <si>
    <t xml:space="preserve">Note finale </t>
  </si>
  <si>
    <t>Comptabilité financièrel 1</t>
  </si>
  <si>
    <t>UE - Économie 1</t>
  </si>
  <si>
    <t>UE Fondamentale - Droit privé 1</t>
  </si>
  <si>
    <t>UE Fondamentale - Comptabilité 1</t>
  </si>
  <si>
    <t>Matière au choix</t>
  </si>
  <si>
    <t>TABLEAU DE COMEPENSATION : LICENCE 1 AES AED</t>
  </si>
  <si>
    <t>UE Fondamentale - Comptabilité 2</t>
  </si>
  <si>
    <t>UE Fondamentale - Droit privé 2</t>
  </si>
  <si>
    <t>Droit privé 1</t>
  </si>
  <si>
    <t>Comptabilité financière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</si>
</sst>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Calibri (Corps)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FA8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A0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/>
    <xf numFmtId="0" fontId="0" fillId="0" borderId="1" xfId="0" applyBorder="1"/>
    <xf numFmtId="0" fontId="2" fillId="6" borderId="1" xfId="0" applyFont="1" applyFill="1" applyBorder="1"/>
    <xf numFmtId="0" fontId="2" fillId="7" borderId="1" xfId="0" applyFont="1" applyFill="1" applyBorder="1"/>
    <xf numFmtId="0" fontId="1" fillId="2" borderId="1" xfId="0" applyFont="1" applyFill="1" applyBorder="1"/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7" xfId="0" applyFont="1" applyFill="1" applyBorder="1"/>
    <xf numFmtId="0" fontId="2" fillId="3" borderId="5" xfId="0" applyFont="1" applyFill="1" applyBorder="1"/>
    <xf numFmtId="0" fontId="2" fillId="4" borderId="5" xfId="0" applyFont="1" applyFill="1" applyBorder="1"/>
    <xf numFmtId="0" fontId="2" fillId="5" borderId="5" xfId="0" applyFont="1" applyFill="1" applyBorder="1"/>
    <xf numFmtId="0" fontId="2" fillId="6" borderId="5" xfId="0" applyFont="1" applyFill="1" applyBorder="1"/>
    <xf numFmtId="0" fontId="2" fillId="6" borderId="7" xfId="0" applyFont="1" applyFill="1" applyBorder="1"/>
    <xf numFmtId="0" fontId="1" fillId="2" borderId="8" xfId="0" applyFont="1" applyFill="1" applyBorder="1"/>
    <xf numFmtId="0" fontId="0" fillId="0" borderId="13" xfId="0" applyBorder="1"/>
    <xf numFmtId="0" fontId="2" fillId="0" borderId="14" xfId="0" applyFont="1" applyBorder="1"/>
    <xf numFmtId="0" fontId="0" fillId="0" borderId="14" xfId="0" applyBorder="1"/>
    <xf numFmtId="0" fontId="0" fillId="0" borderId="15" xfId="0" applyBorder="1"/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/>
    <xf numFmtId="0" fontId="0" fillId="0" borderId="20" xfId="0" applyBorder="1"/>
    <xf numFmtId="0" fontId="2" fillId="9" borderId="16" xfId="0" applyFont="1" applyFill="1" applyBorder="1"/>
    <xf numFmtId="0" fontId="2" fillId="9" borderId="21" xfId="0" applyFont="1" applyFill="1" applyBorder="1"/>
    <xf numFmtId="0" fontId="2" fillId="4" borderId="16" xfId="0" applyFont="1" applyFill="1" applyBorder="1"/>
    <xf numFmtId="0" fontId="2" fillId="4" borderId="21" xfId="0" applyFont="1" applyFill="1" applyBorder="1"/>
    <xf numFmtId="0" fontId="2" fillId="5" borderId="16" xfId="0" applyFont="1" applyFill="1" applyBorder="1"/>
    <xf numFmtId="0" fontId="2" fillId="5" borderId="21" xfId="0" applyFont="1" applyFill="1" applyBorder="1"/>
    <xf numFmtId="0" fontId="2" fillId="6" borderId="19" xfId="0" applyFont="1" applyFill="1" applyBorder="1"/>
    <xf numFmtId="0" fontId="2" fillId="6" borderId="16" xfId="0" applyFont="1" applyFill="1" applyBorder="1"/>
    <xf numFmtId="0" fontId="2" fillId="8" borderId="23" xfId="0" applyFont="1" applyFill="1" applyBorder="1"/>
    <xf numFmtId="0" fontId="2" fillId="8" borderId="24" xfId="0" applyFont="1" applyFill="1" applyBorder="1"/>
    <xf numFmtId="0" fontId="0" fillId="0" borderId="27" xfId="0" applyBorder="1" applyAlignment="1">
      <alignment horizontal="center" vertical="center"/>
    </xf>
    <xf numFmtId="0" fontId="0" fillId="0" borderId="28" xfId="0" applyBorder="1"/>
    <xf numFmtId="0" fontId="3" fillId="2" borderId="1" xfId="0" applyFont="1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6" borderId="21" xfId="0" applyFont="1" applyFill="1" applyBorder="1"/>
    <xf numFmtId="0" fontId="0" fillId="0" borderId="3" xfId="0" applyBorder="1" applyAlignment="1">
      <alignment horizontal="center" vertical="center"/>
    </xf>
    <xf numFmtId="0" fontId="0" fillId="0" borderId="30" xfId="0" applyBorder="1"/>
    <xf numFmtId="0" fontId="0" fillId="0" borderId="31" xfId="0" applyBorder="1"/>
    <xf numFmtId="0" fontId="4" fillId="2" borderId="1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2" fillId="10" borderId="18" xfId="0" applyFont="1" applyFill="1" applyBorder="1" applyAlignment="1">
      <alignment horizontal="center"/>
    </xf>
    <xf numFmtId="0" fontId="2" fillId="10" borderId="11" xfId="0" applyFont="1" applyFill="1" applyBorder="1"/>
    <xf numFmtId="0" fontId="2" fillId="10" borderId="1" xfId="0" applyFont="1" applyFill="1" applyBorder="1" applyAlignment="1">
      <alignment horizontal="center"/>
    </xf>
    <xf numFmtId="0" fontId="0" fillId="10" borderId="18" xfId="0" applyFill="1" applyBorder="1"/>
    <xf numFmtId="0" fontId="0" fillId="10" borderId="1" xfId="0" applyFill="1" applyBorder="1" applyAlignment="1">
      <alignment horizontal="center"/>
    </xf>
    <xf numFmtId="0" fontId="0" fillId="10" borderId="11" xfId="0" applyFill="1" applyBorder="1"/>
    <xf numFmtId="0" fontId="0" fillId="10" borderId="11" xfId="0" applyFill="1" applyBorder="1" applyAlignment="1">
      <alignment horizontal="center" vertical="center"/>
    </xf>
    <xf numFmtId="0" fontId="2" fillId="10" borderId="22" xfId="0" applyFont="1" applyFill="1" applyBorder="1"/>
    <xf numFmtId="0" fontId="0" fillId="10" borderId="12" xfId="0" applyFill="1" applyBorder="1" applyAlignment="1">
      <alignment horizontal="center"/>
    </xf>
    <xf numFmtId="0" fontId="0" fillId="10" borderId="0" xfId="0" applyFill="1" applyAlignment="1">
      <alignment horizontal="center" vertical="center"/>
    </xf>
    <xf numFmtId="0" fontId="0" fillId="10" borderId="22" xfId="0" applyFill="1" applyBorder="1"/>
    <xf numFmtId="0" fontId="1" fillId="10" borderId="11" xfId="0" applyFont="1" applyFill="1" applyBorder="1"/>
    <xf numFmtId="0" fontId="3" fillId="10" borderId="18" xfId="0" applyFont="1" applyFill="1" applyBorder="1"/>
    <xf numFmtId="0" fontId="3" fillId="10" borderId="1" xfId="0" applyFont="1" applyFill="1" applyBorder="1" applyAlignment="1">
      <alignment horizontal="center"/>
    </xf>
    <xf numFmtId="0" fontId="3" fillId="10" borderId="11" xfId="0" applyFont="1" applyFill="1" applyBorder="1"/>
    <xf numFmtId="0" fontId="3" fillId="10" borderId="8" xfId="0" applyFont="1" applyFill="1" applyBorder="1" applyAlignment="1">
      <alignment horizontal="center" vertical="center"/>
    </xf>
    <xf numFmtId="0" fontId="1" fillId="10" borderId="0" xfId="0" applyFont="1" applyFill="1"/>
    <xf numFmtId="0" fontId="2" fillId="6" borderId="17" xfId="0" applyFont="1" applyFill="1" applyBorder="1"/>
    <xf numFmtId="0" fontId="0" fillId="6" borderId="17" xfId="0" applyFill="1" applyBorder="1"/>
    <xf numFmtId="0" fontId="0" fillId="6" borderId="20" xfId="0" applyFill="1" applyBorder="1"/>
    <xf numFmtId="0" fontId="0" fillId="0" borderId="1" xfId="0" applyBorder="1" applyAlignment="1">
      <alignment horizontal="center"/>
    </xf>
    <xf numFmtId="0" fontId="3" fillId="10" borderId="4" xfId="0" applyFont="1" applyFill="1" applyBorder="1" applyAlignment="1">
      <alignment horizontal="center" vertical="center"/>
    </xf>
    <xf numFmtId="0" fontId="4" fillId="10" borderId="11" xfId="0" applyFont="1" applyFill="1" applyBorder="1"/>
    <xf numFmtId="0" fontId="3" fillId="10" borderId="22" xfId="0" applyFont="1" applyFill="1" applyBorder="1"/>
    <xf numFmtId="0" fontId="3" fillId="10" borderId="12" xfId="0" applyFont="1" applyFill="1" applyBorder="1"/>
    <xf numFmtId="0" fontId="1" fillId="10" borderId="18" xfId="0" applyFont="1" applyFill="1" applyBorder="1"/>
    <xf numFmtId="0" fontId="3" fillId="10" borderId="11" xfId="0" applyFont="1" applyFill="1" applyBorder="1" applyAlignment="1">
      <alignment horizontal="center" vertical="center"/>
    </xf>
    <xf numFmtId="0" fontId="3" fillId="10" borderId="1" xfId="0" applyFont="1" applyFill="1" applyBorder="1"/>
    <xf numFmtId="0" fontId="1" fillId="10" borderId="18" xfId="0" applyFont="1" applyFill="1" applyBorder="1" applyAlignment="1">
      <alignment horizontal="center"/>
    </xf>
    <xf numFmtId="0" fontId="1" fillId="10" borderId="1" xfId="0" applyFont="1" applyFill="1" applyBorder="1"/>
    <xf numFmtId="0" fontId="1" fillId="10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10" borderId="7" xfId="0" applyFont="1" applyFill="1" applyBorder="1"/>
    <xf numFmtId="0" fontId="4" fillId="2" borderId="2" xfId="0" applyFont="1" applyFill="1" applyBorder="1" applyAlignment="1">
      <alignment horizontal="center"/>
    </xf>
    <xf numFmtId="0" fontId="1" fillId="10" borderId="32" xfId="0" applyFont="1" applyFill="1" applyBorder="1"/>
    <xf numFmtId="0" fontId="3" fillId="10" borderId="0" xfId="0" applyFont="1" applyFill="1" applyAlignment="1">
      <alignment horizontal="center" vertical="center"/>
    </xf>
    <xf numFmtId="0" fontId="3" fillId="10" borderId="3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6" borderId="29" xfId="0" applyFill="1" applyBorder="1"/>
    <xf numFmtId="0" fontId="2" fillId="6" borderId="1" xfId="0" applyFont="1" applyFill="1" applyBorder="1" applyAlignment="1">
      <alignment horizontal="center" vertical="center"/>
    </xf>
    <xf numFmtId="0" fontId="2" fillId="9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0000"/>
      <color rgb="FFEFA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18917</xdr:colOff>
      <xdr:row>3</xdr:row>
      <xdr:rowOff>20634</xdr:rowOff>
    </xdr:from>
    <xdr:to>
      <xdr:col>12</xdr:col>
      <xdr:colOff>811904</xdr:colOff>
      <xdr:row>5</xdr:row>
      <xdr:rowOff>188656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862FEDA-9E70-CF0C-CF0C-F941E0D226EB}"/>
            </a:ext>
          </a:extLst>
        </xdr:cNvPr>
        <xdr:cNvSpPr/>
      </xdr:nvSpPr>
      <xdr:spPr>
        <a:xfrm>
          <a:off x="10462640" y="642123"/>
          <a:ext cx="4913732" cy="573342"/>
        </a:xfrm>
        <a:prstGeom prst="rect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400" b="1"/>
            <a:t>MODIFIE LES CASES NOTES EN ROUGE</a:t>
          </a:r>
        </a:p>
        <a:p>
          <a:pPr algn="l"/>
          <a:r>
            <a:rPr lang="fr-FR" sz="1400"/>
            <a:t>Remplis les cases en rouge foncé avec</a:t>
          </a:r>
          <a:r>
            <a:rPr lang="fr-FR" sz="1400" baseline="0"/>
            <a:t> tes notes</a:t>
          </a:r>
        </a:p>
        <a:p>
          <a:pPr algn="l"/>
          <a:endParaRPr lang="fr-FR" sz="1400"/>
        </a:p>
      </xdr:txBody>
    </xdr:sp>
    <xdr:clientData/>
  </xdr:twoCellAnchor>
  <xdr:twoCellAnchor editAs="oneCell">
    <xdr:from>
      <xdr:col>7</xdr:col>
      <xdr:colOff>648511</xdr:colOff>
      <xdr:row>7</xdr:row>
      <xdr:rowOff>108085</xdr:rowOff>
    </xdr:from>
    <xdr:to>
      <xdr:col>12</xdr:col>
      <xdr:colOff>44314</xdr:colOff>
      <xdr:row>24</xdr:row>
      <xdr:rowOff>165910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A8BB2D2-1719-E5AB-91F3-B24311D91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2234" y="1540213"/>
          <a:ext cx="3516548" cy="3516548"/>
        </a:xfrm>
        <a:prstGeom prst="rect">
          <a:avLst/>
        </a:prstGeom>
      </xdr:spPr>
    </xdr:pic>
    <xdr:clientData/>
  </xdr:twoCellAnchor>
  <xdr:twoCellAnchor editAs="oneCell">
    <xdr:from>
      <xdr:col>0</xdr:col>
      <xdr:colOff>138889</xdr:colOff>
      <xdr:row>0</xdr:row>
      <xdr:rowOff>44316</xdr:rowOff>
    </xdr:from>
    <xdr:to>
      <xdr:col>0</xdr:col>
      <xdr:colOff>607978</xdr:colOff>
      <xdr:row>2</xdr:row>
      <xdr:rowOff>108086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65901D07-B504-9E49-8760-64214BE85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889" y="44316"/>
          <a:ext cx="469089" cy="4690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103DA-72FA-8344-882B-A1C4733D0695}">
  <dimension ref="A1:N46"/>
  <sheetViews>
    <sheetView tabSelected="1" topLeftCell="A17" workbookViewId="0">
      <selection activeCell="C33" sqref="C32:C33"/>
    </sheetView>
  </sheetViews>
  <sheetFormatPr baseColWidth="10" defaultRowHeight="16" x14ac:dyDescent="0.2"/>
  <cols>
    <col min="2" max="2" width="30.1640625" customWidth="1"/>
    <col min="3" max="3" width="33.33203125" customWidth="1"/>
    <col min="4" max="4" width="17.5" customWidth="1"/>
    <col min="5" max="5" width="18.83203125" customWidth="1"/>
    <col min="6" max="6" width="19.5" customWidth="1"/>
  </cols>
  <sheetData>
    <row r="1" spans="1:6" x14ac:dyDescent="0.2">
      <c r="B1" s="1" t="s">
        <v>28</v>
      </c>
    </row>
    <row r="3" spans="1:6" ht="17" thickBot="1" x14ac:dyDescent="0.25">
      <c r="B3" s="1"/>
    </row>
    <row r="4" spans="1:6" x14ac:dyDescent="0.2">
      <c r="A4" s="15"/>
      <c r="B4" s="16" t="s">
        <v>5</v>
      </c>
      <c r="C4" s="17"/>
      <c r="D4" s="17"/>
      <c r="E4" s="17"/>
      <c r="F4" s="18"/>
    </row>
    <row r="5" spans="1:6" x14ac:dyDescent="0.2">
      <c r="A5" s="19" t="s">
        <v>6</v>
      </c>
      <c r="B5" s="8" t="s">
        <v>2</v>
      </c>
      <c r="C5" s="5" t="s">
        <v>11</v>
      </c>
      <c r="D5" s="14" t="s">
        <v>3</v>
      </c>
      <c r="E5" s="5" t="s">
        <v>4</v>
      </c>
      <c r="F5" s="20" t="s">
        <v>22</v>
      </c>
    </row>
    <row r="6" spans="1:6" x14ac:dyDescent="0.2">
      <c r="A6" s="48"/>
      <c r="B6" s="59" t="s">
        <v>25</v>
      </c>
      <c r="C6" s="50"/>
      <c r="D6" s="49"/>
      <c r="E6" s="63">
        <v>6</v>
      </c>
      <c r="F6" s="65">
        <f>((C7*D7)+(C8*D8))/E6</f>
        <v>10</v>
      </c>
    </row>
    <row r="7" spans="1:6" x14ac:dyDescent="0.2">
      <c r="A7" s="22" t="s">
        <v>0</v>
      </c>
      <c r="B7" s="9" t="s">
        <v>31</v>
      </c>
      <c r="C7" s="42">
        <v>10</v>
      </c>
      <c r="D7" s="68">
        <v>3</v>
      </c>
      <c r="E7" s="6"/>
      <c r="F7" s="21"/>
    </row>
    <row r="8" spans="1:6" x14ac:dyDescent="0.2">
      <c r="A8" s="23" t="s">
        <v>1</v>
      </c>
      <c r="C8" s="43">
        <v>10</v>
      </c>
      <c r="D8" s="68">
        <v>3</v>
      </c>
      <c r="E8" s="6"/>
      <c r="F8" s="21"/>
    </row>
    <row r="9" spans="1:6" x14ac:dyDescent="0.2">
      <c r="A9" s="60"/>
      <c r="B9" s="59" t="s">
        <v>26</v>
      </c>
      <c r="C9" s="61"/>
      <c r="D9" s="62"/>
      <c r="E9" s="63">
        <v>6</v>
      </c>
      <c r="F9" s="66">
        <f>((C10*D10)+(C11*D11))/E9</f>
        <v>10</v>
      </c>
    </row>
    <row r="10" spans="1:6" x14ac:dyDescent="0.2">
      <c r="A10" s="24" t="s">
        <v>0</v>
      </c>
      <c r="B10" s="10" t="s">
        <v>23</v>
      </c>
      <c r="C10" s="42">
        <v>10</v>
      </c>
      <c r="D10" s="68">
        <v>3</v>
      </c>
      <c r="E10" s="6"/>
      <c r="F10" s="21"/>
    </row>
    <row r="11" spans="1:6" x14ac:dyDescent="0.2">
      <c r="A11" s="25" t="s">
        <v>1</v>
      </c>
      <c r="C11" s="43">
        <v>10</v>
      </c>
      <c r="D11" s="68">
        <v>3</v>
      </c>
      <c r="E11" s="6"/>
      <c r="F11" s="21"/>
    </row>
    <row r="12" spans="1:6" x14ac:dyDescent="0.2">
      <c r="A12" s="51"/>
      <c r="B12" s="59" t="s">
        <v>24</v>
      </c>
      <c r="C12" s="52"/>
      <c r="D12" s="53"/>
      <c r="E12" s="63">
        <v>6</v>
      </c>
      <c r="F12" s="66">
        <f>((C13*D13)+(C14*D14))/E12</f>
        <v>10</v>
      </c>
    </row>
    <row r="13" spans="1:6" x14ac:dyDescent="0.2">
      <c r="A13" s="26" t="s">
        <v>0</v>
      </c>
      <c r="B13" s="11" t="s">
        <v>9</v>
      </c>
      <c r="C13" s="42">
        <v>10</v>
      </c>
      <c r="D13" s="36">
        <v>3</v>
      </c>
      <c r="E13" s="6"/>
      <c r="F13" s="21"/>
    </row>
    <row r="14" spans="1:6" x14ac:dyDescent="0.2">
      <c r="A14" s="27" t="s">
        <v>1</v>
      </c>
      <c r="C14" s="43">
        <v>10</v>
      </c>
      <c r="D14" s="36">
        <v>3</v>
      </c>
      <c r="E14" s="6"/>
      <c r="F14" s="21"/>
    </row>
    <row r="15" spans="1:6" x14ac:dyDescent="0.2">
      <c r="A15" s="51"/>
      <c r="B15" s="59" t="s">
        <v>8</v>
      </c>
      <c r="C15" s="52"/>
      <c r="D15" s="54"/>
      <c r="E15" s="63">
        <v>6</v>
      </c>
      <c r="F15" s="66">
        <f>((C17*D17)+(C16*D16))/E15</f>
        <v>10</v>
      </c>
    </row>
    <row r="16" spans="1:6" x14ac:dyDescent="0.2">
      <c r="A16" s="28" t="s">
        <v>1</v>
      </c>
      <c r="B16" s="12" t="s">
        <v>27</v>
      </c>
      <c r="C16" s="41">
        <v>10</v>
      </c>
      <c r="D16" s="35">
        <v>3</v>
      </c>
      <c r="E16" s="6"/>
      <c r="F16" s="21"/>
    </row>
    <row r="17" spans="1:14" x14ac:dyDescent="0.2">
      <c r="A17" s="29" t="s">
        <v>1</v>
      </c>
      <c r="B17" s="13" t="s">
        <v>27</v>
      </c>
      <c r="C17" s="42">
        <v>10</v>
      </c>
      <c r="D17" s="35">
        <v>3</v>
      </c>
      <c r="E17" s="6"/>
      <c r="F17" s="21"/>
    </row>
    <row r="18" spans="1:14" x14ac:dyDescent="0.2">
      <c r="A18" s="55"/>
      <c r="B18" s="64" t="s">
        <v>20</v>
      </c>
      <c r="C18" s="56"/>
      <c r="D18" s="57"/>
      <c r="E18" s="69">
        <v>3</v>
      </c>
      <c r="F18" s="67">
        <f>C19</f>
        <v>10</v>
      </c>
    </row>
    <row r="19" spans="1:14" x14ac:dyDescent="0.2">
      <c r="A19" s="4" t="s">
        <v>13</v>
      </c>
      <c r="B19" s="4" t="s">
        <v>10</v>
      </c>
      <c r="C19" s="46">
        <v>10</v>
      </c>
      <c r="D19" s="36">
        <v>3</v>
      </c>
      <c r="E19" s="36"/>
      <c r="F19" s="2"/>
    </row>
    <row r="20" spans="1:14" x14ac:dyDescent="0.2">
      <c r="A20" s="58"/>
      <c r="B20" s="64" t="s">
        <v>19</v>
      </c>
      <c r="C20" s="56"/>
      <c r="D20" s="57"/>
      <c r="E20" s="69">
        <v>3</v>
      </c>
      <c r="F20" s="67">
        <f>C21</f>
        <v>10</v>
      </c>
    </row>
    <row r="21" spans="1:14" ht="17" thickBot="1" x14ac:dyDescent="0.25">
      <c r="A21" s="30" t="s">
        <v>1</v>
      </c>
      <c r="B21" s="31" t="s">
        <v>12</v>
      </c>
      <c r="C21" s="47">
        <v>10</v>
      </c>
      <c r="D21" s="35">
        <v>3</v>
      </c>
      <c r="E21" s="6"/>
      <c r="F21" s="33"/>
    </row>
    <row r="22" spans="1:14" x14ac:dyDescent="0.2">
      <c r="D22" s="5" t="s">
        <v>21</v>
      </c>
      <c r="E22" s="34">
        <f>SUM(E6:E21)</f>
        <v>30</v>
      </c>
    </row>
    <row r="23" spans="1:14" x14ac:dyDescent="0.2">
      <c r="D23" s="5" t="s">
        <v>15</v>
      </c>
      <c r="E23" s="3">
        <f>((F6*E6)+(F9*E9)+(E12*F12)+(E15*F15)+(E18*F18)+(E20*F20))/E22</f>
        <v>10</v>
      </c>
    </row>
    <row r="25" spans="1:14" ht="17" thickBot="1" x14ac:dyDescent="0.25"/>
    <row r="26" spans="1:14" x14ac:dyDescent="0.2">
      <c r="A26" s="15"/>
      <c r="B26" s="16" t="s">
        <v>16</v>
      </c>
      <c r="C26" s="17"/>
      <c r="D26" s="17"/>
      <c r="E26" s="17"/>
      <c r="F26" s="18"/>
    </row>
    <row r="27" spans="1:14" x14ac:dyDescent="0.2">
      <c r="A27" s="19" t="s">
        <v>6</v>
      </c>
      <c r="B27" s="8" t="s">
        <v>2</v>
      </c>
      <c r="C27" s="5" t="s">
        <v>11</v>
      </c>
      <c r="D27" s="14" t="s">
        <v>3</v>
      </c>
      <c r="E27" s="5" t="s">
        <v>4</v>
      </c>
      <c r="F27" s="20" t="s">
        <v>14</v>
      </c>
      <c r="N27" t="s">
        <v>18</v>
      </c>
    </row>
    <row r="28" spans="1:14" x14ac:dyDescent="0.2">
      <c r="A28" s="76"/>
      <c r="B28" s="59" t="s">
        <v>29</v>
      </c>
      <c r="C28" s="77"/>
      <c r="D28" s="84"/>
      <c r="E28" s="78">
        <v>9</v>
      </c>
      <c r="F28" s="66">
        <f>((C29*D29)+(C30*D30))/E28</f>
        <v>10</v>
      </c>
    </row>
    <row r="29" spans="1:14" x14ac:dyDescent="0.2">
      <c r="A29" s="22" t="s">
        <v>0</v>
      </c>
      <c r="B29" s="96" t="s">
        <v>32</v>
      </c>
      <c r="C29" s="80">
        <v>10</v>
      </c>
      <c r="D29" s="35">
        <v>4.5</v>
      </c>
      <c r="E29" s="6"/>
      <c r="F29" s="21"/>
    </row>
    <row r="30" spans="1:14" x14ac:dyDescent="0.2">
      <c r="A30" s="23" t="s">
        <v>1</v>
      </c>
      <c r="C30" s="81">
        <v>10</v>
      </c>
      <c r="D30" s="35">
        <v>4.5</v>
      </c>
      <c r="E30" s="6"/>
      <c r="F30" s="21"/>
    </row>
    <row r="31" spans="1:14" x14ac:dyDescent="0.2">
      <c r="A31" s="60"/>
      <c r="B31" s="59" t="s">
        <v>30</v>
      </c>
      <c r="C31" s="82"/>
      <c r="D31" s="85"/>
      <c r="E31" s="63">
        <v>9</v>
      </c>
      <c r="F31" s="66">
        <f>((C33*D33)+(C32*D32))/E31</f>
        <v>10</v>
      </c>
    </row>
    <row r="32" spans="1:14" x14ac:dyDescent="0.2">
      <c r="A32" s="24" t="s">
        <v>0</v>
      </c>
      <c r="B32" s="9" t="s">
        <v>31</v>
      </c>
      <c r="C32" s="79">
        <v>10</v>
      </c>
      <c r="D32" s="35">
        <v>4.5</v>
      </c>
      <c r="E32" s="6"/>
      <c r="F32" s="21"/>
    </row>
    <row r="33" spans="1:6" x14ac:dyDescent="0.2">
      <c r="A33" s="25" t="s">
        <v>1</v>
      </c>
      <c r="C33" s="83">
        <v>10</v>
      </c>
      <c r="D33" s="35">
        <v>4.5</v>
      </c>
      <c r="E33" s="6"/>
      <c r="F33" s="21"/>
    </row>
    <row r="34" spans="1:6" x14ac:dyDescent="0.2">
      <c r="A34" s="60"/>
      <c r="B34" s="59" t="s">
        <v>7</v>
      </c>
      <c r="C34" s="75"/>
      <c r="D34" s="86"/>
      <c r="E34" s="63">
        <v>6</v>
      </c>
      <c r="F34" s="66">
        <f>((C35*D35)+(C36*D36))/E34</f>
        <v>10</v>
      </c>
    </row>
    <row r="35" spans="1:6" x14ac:dyDescent="0.2">
      <c r="A35" s="28" t="s">
        <v>1</v>
      </c>
      <c r="B35" s="12" t="s">
        <v>27</v>
      </c>
      <c r="C35" s="44">
        <v>10</v>
      </c>
      <c r="D35" s="35">
        <v>3</v>
      </c>
      <c r="E35" s="6"/>
      <c r="F35" s="21"/>
    </row>
    <row r="36" spans="1:6" x14ac:dyDescent="0.2">
      <c r="A36" s="37" t="s">
        <v>1</v>
      </c>
      <c r="B36" s="12" t="s">
        <v>27</v>
      </c>
      <c r="C36" s="45">
        <v>10</v>
      </c>
      <c r="D36" s="35">
        <v>3</v>
      </c>
      <c r="E36" s="6"/>
      <c r="F36" s="21"/>
    </row>
    <row r="37" spans="1:6" x14ac:dyDescent="0.2">
      <c r="A37" s="73"/>
      <c r="B37" s="59" t="s">
        <v>8</v>
      </c>
      <c r="C37" s="70"/>
      <c r="D37" s="74"/>
      <c r="E37" s="74">
        <v>3</v>
      </c>
      <c r="F37" s="94">
        <f>((C39*D39)+(C38*D38))/E37</f>
        <v>10</v>
      </c>
    </row>
    <row r="38" spans="1:6" x14ac:dyDescent="0.2">
      <c r="A38" s="28" t="s">
        <v>1</v>
      </c>
      <c r="B38" s="12" t="s">
        <v>27</v>
      </c>
      <c r="C38" s="41">
        <v>10</v>
      </c>
      <c r="D38" s="87">
        <v>1.5</v>
      </c>
      <c r="E38" s="38"/>
      <c r="F38" s="39"/>
    </row>
    <row r="39" spans="1:6" x14ac:dyDescent="0.2">
      <c r="A39" s="29" t="s">
        <v>1</v>
      </c>
      <c r="B39" s="12" t="s">
        <v>27</v>
      </c>
      <c r="C39" s="46">
        <v>10</v>
      </c>
      <c r="D39" s="88">
        <v>1.5</v>
      </c>
      <c r="E39" s="7"/>
      <c r="F39" s="40"/>
    </row>
    <row r="40" spans="1:6" x14ac:dyDescent="0.2">
      <c r="A40" s="71"/>
      <c r="B40" s="64" t="s">
        <v>19</v>
      </c>
      <c r="C40" s="72"/>
      <c r="D40" s="85"/>
      <c r="E40" s="69">
        <v>3</v>
      </c>
      <c r="F40" s="67">
        <f>C41</f>
        <v>10</v>
      </c>
    </row>
    <row r="41" spans="1:6" ht="17" thickBot="1" x14ac:dyDescent="0.25">
      <c r="A41" s="30" t="s">
        <v>1</v>
      </c>
      <c r="B41" s="31" t="s">
        <v>12</v>
      </c>
      <c r="C41" s="47">
        <v>10</v>
      </c>
      <c r="D41" s="89">
        <v>3</v>
      </c>
      <c r="E41" s="32">
        <v>3</v>
      </c>
      <c r="F41" s="33"/>
    </row>
    <row r="42" spans="1:6" x14ac:dyDescent="0.2">
      <c r="D42" s="90" t="s">
        <v>21</v>
      </c>
      <c r="E42" s="90">
        <f>SUM(E41+E37+E34+E31+E28)</f>
        <v>30</v>
      </c>
    </row>
    <row r="43" spans="1:6" x14ac:dyDescent="0.2">
      <c r="D43" s="91" t="s">
        <v>15</v>
      </c>
      <c r="E43" s="95">
        <f>((F28*E28)+(F31*E31)+(F34*E34)+(E37*F37)+(F40*E40))/E42</f>
        <v>10</v>
      </c>
    </row>
    <row r="44" spans="1:6" x14ac:dyDescent="0.2">
      <c r="D44" s="35"/>
      <c r="E44" s="35"/>
    </row>
    <row r="45" spans="1:6" x14ac:dyDescent="0.2">
      <c r="D45" s="35"/>
      <c r="E45" s="35"/>
    </row>
    <row r="46" spans="1:6" x14ac:dyDescent="0.2">
      <c r="D46" s="92" t="s">
        <v>17</v>
      </c>
      <c r="E46" s="93">
        <f>(E43+E23)/2</f>
        <v>10</v>
      </c>
    </row>
  </sheetData>
  <phoneticPr fontId="5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Ariane Vincent</dc:creator>
  <cp:lastModifiedBy>Ariane Vincent</cp:lastModifiedBy>
  <dcterms:created xsi:type="dcterms:W3CDTF">2023-02-21T19:12:53Z</dcterms:created>
  <dcterms:modified xsi:type="dcterms:W3CDTF">2023-06-09T08:48:45Z</dcterms:modified>
</cp:coreProperties>
</file>